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9620" windowHeight="9024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8" i="1"/>
  <c r="J59" s="1"/>
  <c r="J9"/>
  <c r="J15"/>
  <c r="J18"/>
  <c r="J19"/>
  <c r="J21"/>
  <c r="J29"/>
  <c r="J30"/>
  <c r="J32"/>
  <c r="J33"/>
  <c r="J35"/>
  <c r="J37"/>
  <c r="J39"/>
  <c r="J49"/>
  <c r="J50"/>
  <c r="J54"/>
  <c r="J56"/>
  <c r="J57"/>
  <c r="J58"/>
  <c r="B59"/>
  <c r="D32"/>
  <c r="D16"/>
  <c r="D17"/>
  <c r="D13"/>
  <c r="D12"/>
  <c r="C59"/>
  <c r="D58"/>
  <c r="D53"/>
  <c r="D52"/>
  <c r="D51"/>
  <c r="D49"/>
  <c r="D50"/>
  <c r="D54"/>
  <c r="D48"/>
  <c r="D47"/>
  <c r="D38"/>
  <c r="D36"/>
  <c r="D35"/>
  <c r="D37"/>
  <c r="D34"/>
  <c r="D31"/>
  <c r="D27"/>
  <c r="D23"/>
  <c r="D24"/>
  <c r="D25"/>
  <c r="D26"/>
  <c r="D30"/>
  <c r="D22"/>
  <c r="D14"/>
  <c r="D11"/>
  <c r="D10"/>
  <c r="D7"/>
  <c r="D8"/>
  <c r="D6"/>
  <c r="F59"/>
  <c r="G59"/>
  <c r="H59"/>
  <c r="I59"/>
  <c r="D21"/>
  <c r="J6"/>
  <c r="D46"/>
  <c r="D45"/>
  <c r="D44"/>
  <c r="D43"/>
  <c r="D42"/>
  <c r="D41"/>
  <c r="D33"/>
  <c r="D19"/>
  <c r="D15"/>
  <c r="D56"/>
  <c r="D57"/>
  <c r="D39"/>
  <c r="D9"/>
  <c r="D18"/>
  <c r="D29"/>
  <c r="D59" l="1"/>
</calcChain>
</file>

<file path=xl/sharedStrings.xml><?xml version="1.0" encoding="utf-8"?>
<sst xmlns="http://schemas.openxmlformats.org/spreadsheetml/2006/main" count="68" uniqueCount="67">
  <si>
    <t>CSPNE</t>
  </si>
  <si>
    <t>CS Viamonde</t>
  </si>
  <si>
    <t>CEPEO</t>
  </si>
  <si>
    <t>TOTAL</t>
  </si>
  <si>
    <t>Petits conseils et conseils du Nord – Mathématiques</t>
  </si>
  <si>
    <t>Formation et soutien en matière d'autisme</t>
  </si>
  <si>
    <t>Écoles sécuritaires et tolérantes</t>
  </si>
  <si>
    <t xml:space="preserve">  ▪  Écoles prioritaires</t>
  </si>
  <si>
    <t xml:space="preserve">  ▪  Séances de réseautage régionales</t>
  </si>
  <si>
    <t xml:space="preserve">  ▪  Soutien au Partenariat d'interventions ciblées de l'Ontario (PICO)</t>
  </si>
  <si>
    <t>Alloué</t>
  </si>
  <si>
    <t>À allouer</t>
  </si>
  <si>
    <t>Total</t>
  </si>
  <si>
    <t>Province (M$)</t>
  </si>
  <si>
    <t>Enquête collaborative pour l'apprentissage des mathématiques</t>
  </si>
  <si>
    <t>CSPGNO</t>
  </si>
  <si>
    <t>Initiative de soutien aux écoles pour la réussite des élèves</t>
  </si>
  <si>
    <t>Majeure Haute Spécialisation</t>
  </si>
  <si>
    <t>Programme d'apprentissage et de leadership du personnel enseignant</t>
  </si>
  <si>
    <t>Programme de tutorat en salle de classe</t>
  </si>
  <si>
    <t>Réussite des élèves</t>
  </si>
  <si>
    <t xml:space="preserve">  ▪  Accroître la capacité d'enseignement efficace en littératie pour les ados</t>
  </si>
  <si>
    <t xml:space="preserve">  ▪  Accroître la capacité de différenciation pédagogique</t>
  </si>
  <si>
    <t xml:space="preserve">  ▪  Accroître la capacité pour un enseignement efficace en mathématiques</t>
  </si>
  <si>
    <t xml:space="preserve">  ▪  Enquête collaborative pour l'apprentissage durant 
      les années intermédiaires (mathématiques)</t>
  </si>
  <si>
    <t xml:space="preserve">  ▪  Enquête collaborative relative à l'impact pédagogique</t>
  </si>
  <si>
    <t>Stratégie ontarienne en matière de leadership</t>
  </si>
  <si>
    <t>Projet d'investissement pour le personnel de bibliothèque</t>
  </si>
  <si>
    <t>Étude des travaux des élèves, élémentaire</t>
  </si>
  <si>
    <t>Équité et éducation inclusive – Participation des parents</t>
  </si>
  <si>
    <t>ALLOCATIONS AUX CONSEILS SCOLAIRES</t>
  </si>
  <si>
    <t>Virage à l'ère numérique</t>
  </si>
  <si>
    <t xml:space="preserve">Initiative Engagement, amélioration et monitorage systémiques (EAMS) </t>
  </si>
  <si>
    <t>Mise en œuvre des stratégies de santé mentale des conseils scolaires</t>
  </si>
  <si>
    <t>Programme d’été Accent sur les jeunes</t>
  </si>
  <si>
    <t xml:space="preserve">Programmes des leaders de la petite enfance </t>
  </si>
  <si>
    <t>Soutien à la mise en œuvre des politiques et des programmes</t>
  </si>
  <si>
    <t xml:space="preserve">Approvisionnement, conservation et gestion en matière d'énergie </t>
  </si>
  <si>
    <t xml:space="preserve">Éducation en plein air et engagement </t>
  </si>
  <si>
    <t>Éducation des adultes</t>
  </si>
  <si>
    <t>Élaboration d'une nouvelle politique</t>
  </si>
  <si>
    <t>Enfants et jeunes pris en charge</t>
  </si>
  <si>
    <t xml:space="preserve">  ▪  Capacité locale</t>
  </si>
  <si>
    <t xml:space="preserve">  ▪  Centres de réseautage professionnel</t>
  </si>
  <si>
    <t>Éducation autochtone – Mise en œuvre du cadre d'élaboration des 
  politiques d'éducation des Premières Nations, des Métis et des Inuits</t>
  </si>
  <si>
    <t>GIARE (Gestion de l'information pour l'amélioration du rendement 
  des élèves)</t>
  </si>
  <si>
    <t>Initiative de rapport de données sur les effectifs</t>
  </si>
  <si>
    <t xml:space="preserve">Initiative de ré-engagement des élèves </t>
  </si>
  <si>
    <t>Initiative d'engagement et de ré-engagement des élèves – 
  Premières Nations, Métis et Inuits</t>
  </si>
  <si>
    <t>Initiative de soutien aux écoles pour la réussite des élèves des 
  Premières Nations, métis et inuits</t>
  </si>
  <si>
    <t>Projet d'apprentissage électronique (poste de liaison)</t>
  </si>
  <si>
    <t xml:space="preserve">  ▪  Équipes responsables de la réussite des élèves et équipes interpaliers</t>
  </si>
  <si>
    <t>Soutien à la mise en œuvre du programme d'apprentissage à temps plein 
  de la maternelle et du jardin d'enfants</t>
  </si>
  <si>
    <t>Stratégie pour l'engagement des élèves – Exprime-toi</t>
  </si>
  <si>
    <t>Communautés d’apprentissage professionnelles (CAP) visant    l'épanouissement de la langue française</t>
  </si>
  <si>
    <t xml:space="preserve">Équipe d'appui pour la santé mentale dans les écoles </t>
  </si>
  <si>
    <t>ACÉPO ($)</t>
  </si>
  <si>
    <r>
      <t>Apprentissage pour tous de la maternelle à la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 – Projets régionaux</t>
    </r>
  </si>
  <si>
    <r>
      <t xml:space="preserve">  ▪  Acquisition de pratiques novatrices de la 7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à la 10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</t>
    </r>
  </si>
  <si>
    <r>
      <t>Soutien aux écoles et aux élèves de langue française de la 7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à la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</t>
    </r>
  </si>
  <si>
    <r>
      <t>Stratégie provinciale d'accompagnement en mathématiques 
 de la 7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à la 10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</t>
    </r>
  </si>
  <si>
    <r>
      <t xml:space="preserve">  </t>
    </r>
    <r>
      <rPr>
        <sz val="9.5"/>
        <rFont val="Calibri"/>
        <family val="2"/>
      </rPr>
      <t xml:space="preserve">▪  </t>
    </r>
    <r>
      <rPr>
        <sz val="9.5"/>
        <rFont val="Calibri"/>
        <family val="2"/>
        <scheme val="minor"/>
      </rPr>
      <t>Coordination de la liaison</t>
    </r>
  </si>
  <si>
    <t xml:space="preserve">  ▪  Programme d'apprentissage de travail et d'expérience de travail 
      de la fonction publique de l'Ontario</t>
  </si>
  <si>
    <r>
      <t>U</t>
    </r>
    <r>
      <rPr>
        <b/>
        <sz val="9.5"/>
        <color theme="1"/>
        <rFont val="Calibri"/>
        <family val="2"/>
        <scheme val="minor"/>
      </rPr>
      <t xml:space="preserve">tilisation communautaire des installations scolaires </t>
    </r>
  </si>
  <si>
    <t>Bleu = Financement offert seulement aux conseils de langue française</t>
  </si>
  <si>
    <t>Orange = Financement offert seulement aux conseils de langue anglaise</t>
  </si>
  <si>
    <t>Subvention pour d'autres programmes d'enseignement, 2014-2015</t>
  </si>
</sst>
</file>

<file path=xl/styles.xml><?xml version="1.0" encoding="utf-8"?>
<styleSheet xmlns="http://schemas.openxmlformats.org/spreadsheetml/2006/main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name val="Calibri"/>
      <family val="2"/>
      <scheme val="minor"/>
    </font>
    <font>
      <vertAlign val="superscript"/>
      <sz val="9.5"/>
      <name val="Calibri"/>
      <family val="2"/>
      <scheme val="minor"/>
    </font>
    <font>
      <sz val="11"/>
      <name val="Calibri"/>
      <family val="2"/>
      <scheme val="minor"/>
    </font>
    <font>
      <sz val="9.5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2" borderId="5" xfId="0" applyFont="1" applyFill="1" applyBorder="1"/>
    <xf numFmtId="0" fontId="3" fillId="2" borderId="4" xfId="0" applyFont="1" applyFill="1" applyBorder="1"/>
    <xf numFmtId="0" fontId="2" fillId="3" borderId="1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shrinkToFit="1"/>
    </xf>
    <xf numFmtId="44" fontId="3" fillId="0" borderId="2" xfId="1" applyFont="1" applyBorder="1" applyAlignment="1">
      <alignment horizontal="right" shrinkToFit="1"/>
    </xf>
    <xf numFmtId="0" fontId="3" fillId="0" borderId="2" xfId="0" applyFont="1" applyBorder="1" applyAlignment="1">
      <alignment shrinkToFit="1"/>
    </xf>
    <xf numFmtId="0" fontId="2" fillId="2" borderId="5" xfId="0" applyFont="1" applyFill="1" applyBorder="1" applyAlignment="1">
      <alignment shrinkToFit="1"/>
    </xf>
    <xf numFmtId="0" fontId="4" fillId="2" borderId="5" xfId="0" applyFont="1" applyFill="1" applyBorder="1" applyAlignment="1">
      <alignment shrinkToFit="1"/>
    </xf>
    <xf numFmtId="0" fontId="2" fillId="2" borderId="6" xfId="0" applyFont="1" applyFill="1" applyBorder="1" applyAlignment="1">
      <alignment shrinkToFit="1"/>
    </xf>
    <xf numFmtId="42" fontId="3" fillId="0" borderId="1" xfId="1" applyNumberFormat="1" applyFont="1" applyBorder="1" applyAlignment="1">
      <alignment shrinkToFit="1"/>
    </xf>
    <xf numFmtId="42" fontId="3" fillId="0" borderId="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44" fontId="2" fillId="0" borderId="0" xfId="1" applyFont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/>
    </xf>
    <xf numFmtId="42" fontId="5" fillId="0" borderId="1" xfId="1" applyNumberFormat="1" applyFont="1" applyFill="1" applyBorder="1" applyAlignment="1">
      <alignment shrinkToFit="1"/>
    </xf>
    <xf numFmtId="42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2" fontId="5" fillId="0" borderId="3" xfId="0" applyNumberFormat="1" applyFont="1" applyFill="1" applyBorder="1" applyAlignment="1">
      <alignment horizontal="right"/>
    </xf>
    <xf numFmtId="42" fontId="5" fillId="0" borderId="3" xfId="1" applyNumberFormat="1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2" fontId="5" fillId="0" borderId="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shrinkToFit="1"/>
    </xf>
    <xf numFmtId="2" fontId="5" fillId="0" borderId="2" xfId="0" applyNumberFormat="1" applyFont="1" applyFill="1" applyBorder="1" applyAlignment="1">
      <alignment horizontal="right"/>
    </xf>
    <xf numFmtId="42" fontId="5" fillId="0" borderId="2" xfId="1" applyNumberFormat="1" applyFont="1" applyFill="1" applyBorder="1" applyAlignment="1">
      <alignment shrinkToFit="1"/>
    </xf>
    <xf numFmtId="0" fontId="5" fillId="3" borderId="3" xfId="0" applyFont="1" applyFill="1" applyBorder="1"/>
    <xf numFmtId="2" fontId="5" fillId="3" borderId="3" xfId="0" applyNumberFormat="1" applyFont="1" applyFill="1" applyBorder="1" applyAlignment="1">
      <alignment horizontal="right"/>
    </xf>
    <xf numFmtId="42" fontId="5" fillId="3" borderId="3" xfId="1" applyNumberFormat="1" applyFont="1" applyFill="1" applyBorder="1" applyAlignment="1">
      <alignment shrinkToFit="1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right"/>
    </xf>
    <xf numFmtId="42" fontId="5" fillId="3" borderId="1" xfId="1" applyNumberFormat="1" applyFont="1" applyFill="1" applyBorder="1" applyAlignment="1">
      <alignment shrinkToFit="1"/>
    </xf>
    <xf numFmtId="0" fontId="5" fillId="0" borderId="8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4" borderId="8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right"/>
    </xf>
    <xf numFmtId="2" fontId="5" fillId="4" borderId="7" xfId="0" applyNumberFormat="1" applyFont="1" applyFill="1" applyBorder="1" applyAlignment="1">
      <alignment horizontal="right"/>
    </xf>
    <xf numFmtId="42" fontId="5" fillId="4" borderId="3" xfId="1" applyNumberFormat="1" applyFont="1" applyFill="1" applyBorder="1" applyAlignment="1">
      <alignment shrinkToFit="1"/>
    </xf>
    <xf numFmtId="0" fontId="0" fillId="4" borderId="0" xfId="0" applyFill="1"/>
    <xf numFmtId="0" fontId="5" fillId="4" borderId="2" xfId="0" applyFont="1" applyFill="1" applyBorder="1" applyAlignment="1">
      <alignment wrapText="1"/>
    </xf>
    <xf numFmtId="2" fontId="5" fillId="4" borderId="2" xfId="0" applyNumberFormat="1" applyFont="1" applyFill="1" applyBorder="1" applyAlignment="1">
      <alignment horizontal="right"/>
    </xf>
    <xf numFmtId="42" fontId="5" fillId="4" borderId="1" xfId="1" applyNumberFormat="1" applyFont="1" applyFill="1" applyBorder="1" applyAlignment="1">
      <alignment shrinkToFit="1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shrinkToFit="1"/>
    </xf>
    <xf numFmtId="44" fontId="2" fillId="0" borderId="1" xfId="1" applyFont="1" applyBorder="1" applyAlignment="1">
      <alignment shrinkToFit="1"/>
    </xf>
    <xf numFmtId="42" fontId="5" fillId="0" borderId="7" xfId="1" applyNumberFormat="1" applyFont="1" applyFill="1" applyBorder="1" applyAlignment="1">
      <alignment shrinkToFit="1"/>
    </xf>
    <xf numFmtId="0" fontId="9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="138" zoomScaleNormal="138" workbookViewId="0">
      <selection activeCell="A4" sqref="A4"/>
    </sheetView>
  </sheetViews>
  <sheetFormatPr baseColWidth="10" defaultRowHeight="14.4"/>
  <cols>
    <col min="1" max="1" width="57.5546875" style="2" customWidth="1"/>
    <col min="2" max="2" width="6.109375" style="2" bestFit="1" customWidth="1"/>
    <col min="3" max="3" width="7.6640625" style="2" bestFit="1" customWidth="1"/>
    <col min="4" max="4" width="6.5546875" style="2" bestFit="1" customWidth="1"/>
    <col min="5" max="5" width="1.44140625" style="2" customWidth="1"/>
    <col min="6" max="6" width="10.21875" style="22" customWidth="1"/>
    <col min="7" max="7" width="9.6640625" style="23" customWidth="1"/>
    <col min="8" max="8" width="9.44140625" style="22" customWidth="1"/>
    <col min="9" max="9" width="10.44140625" style="22" customWidth="1"/>
    <col min="10" max="10" width="10.33203125" style="22" customWidth="1"/>
  </cols>
  <sheetData>
    <row r="1" spans="1:10" ht="15.6">
      <c r="A1" s="65" t="s">
        <v>66</v>
      </c>
    </row>
    <row r="3" spans="1:10" ht="14.4" customHeight="1">
      <c r="A3" s="11" t="s">
        <v>65</v>
      </c>
      <c r="B3" s="13" t="s">
        <v>13</v>
      </c>
      <c r="C3" s="13"/>
      <c r="D3" s="13"/>
      <c r="E3" s="3"/>
      <c r="F3" s="24" t="s">
        <v>56</v>
      </c>
      <c r="G3" s="25"/>
      <c r="H3" s="25"/>
      <c r="I3" s="25"/>
      <c r="J3" s="26"/>
    </row>
    <row r="4" spans="1:10" ht="14.4" customHeight="1">
      <c r="A4" s="60" t="s">
        <v>64</v>
      </c>
      <c r="B4" s="8" t="s">
        <v>10</v>
      </c>
      <c r="C4" s="8" t="s">
        <v>11</v>
      </c>
      <c r="D4" s="8" t="s">
        <v>12</v>
      </c>
      <c r="E4" s="3"/>
      <c r="F4" s="14" t="s">
        <v>2</v>
      </c>
      <c r="G4" s="15" t="s">
        <v>15</v>
      </c>
      <c r="H4" s="15" t="s">
        <v>0</v>
      </c>
      <c r="I4" s="16" t="s">
        <v>1</v>
      </c>
      <c r="J4" s="14" t="s">
        <v>3</v>
      </c>
    </row>
    <row r="5" spans="1:10">
      <c r="A5" s="10" t="s">
        <v>30</v>
      </c>
      <c r="B5" s="9"/>
      <c r="C5" s="9"/>
      <c r="D5" s="9"/>
      <c r="E5" s="9"/>
      <c r="F5" s="17"/>
      <c r="G5" s="18"/>
      <c r="H5" s="17"/>
      <c r="I5" s="17"/>
      <c r="J5" s="19"/>
    </row>
    <row r="6" spans="1:10" s="1" customFormat="1" ht="15">
      <c r="A6" s="27" t="s">
        <v>57</v>
      </c>
      <c r="B6" s="28">
        <v>1.5</v>
      </c>
      <c r="C6" s="28"/>
      <c r="D6" s="28">
        <f>SUM(B6:C6)</f>
        <v>1.5</v>
      </c>
      <c r="E6" s="28"/>
      <c r="F6" s="29">
        <v>18204</v>
      </c>
      <c r="G6" s="29">
        <v>17204</v>
      </c>
      <c r="H6" s="29">
        <v>17209</v>
      </c>
      <c r="I6" s="29">
        <v>22959</v>
      </c>
      <c r="J6" s="30">
        <f>SUM(F6:I6)</f>
        <v>75576</v>
      </c>
    </row>
    <row r="7" spans="1:10" s="1" customFormat="1">
      <c r="A7" s="27" t="s">
        <v>37</v>
      </c>
      <c r="B7" s="28">
        <v>2</v>
      </c>
      <c r="C7" s="28"/>
      <c r="D7" s="28">
        <f>SUM(B7:C7)</f>
        <v>2</v>
      </c>
      <c r="E7" s="28"/>
      <c r="F7" s="29"/>
      <c r="G7" s="29"/>
      <c r="H7" s="29"/>
      <c r="I7" s="29"/>
      <c r="J7" s="30"/>
    </row>
    <row r="8" spans="1:10" s="56" customFormat="1" ht="25.8">
      <c r="A8" s="60" t="s">
        <v>54</v>
      </c>
      <c r="B8" s="53">
        <v>0.6</v>
      </c>
      <c r="C8" s="53"/>
      <c r="D8" s="53">
        <f>SUM(B8:C8)</f>
        <v>0.6</v>
      </c>
      <c r="E8" s="53"/>
      <c r="F8" s="59">
        <v>67579</v>
      </c>
      <c r="G8" s="59">
        <v>28408</v>
      </c>
      <c r="H8" s="59">
        <v>27106</v>
      </c>
      <c r="I8" s="59">
        <v>54437</v>
      </c>
      <c r="J8" s="59">
        <f t="shared" ref="J8:J58" si="0">SUM(F8:I8)</f>
        <v>177530</v>
      </c>
    </row>
    <row r="9" spans="1:10" s="1" customFormat="1">
      <c r="A9" s="27" t="s">
        <v>6</v>
      </c>
      <c r="B9" s="28">
        <v>4.7300000000000004</v>
      </c>
      <c r="C9" s="28"/>
      <c r="D9" s="28">
        <f>SUM(B9:C9)</f>
        <v>4.7300000000000004</v>
      </c>
      <c r="E9" s="28"/>
      <c r="F9" s="29">
        <v>42448</v>
      </c>
      <c r="G9" s="29">
        <v>19915</v>
      </c>
      <c r="H9" s="29">
        <v>13045</v>
      </c>
      <c r="I9" s="29">
        <v>31254</v>
      </c>
      <c r="J9" s="30">
        <f t="shared" si="0"/>
        <v>106662</v>
      </c>
    </row>
    <row r="10" spans="1:10" s="1" customFormat="1" ht="25.8">
      <c r="A10" s="31" t="s">
        <v>44</v>
      </c>
      <c r="B10" s="32"/>
      <c r="C10" s="28">
        <v>4.74</v>
      </c>
      <c r="D10" s="28">
        <f>SUM(C10:C10)</f>
        <v>4.74</v>
      </c>
      <c r="E10" s="28"/>
      <c r="F10" s="29"/>
      <c r="G10" s="29"/>
      <c r="H10" s="29"/>
      <c r="I10" s="29"/>
      <c r="J10" s="30"/>
    </row>
    <row r="11" spans="1:10" s="1" customFormat="1">
      <c r="A11" s="27" t="s">
        <v>39</v>
      </c>
      <c r="B11" s="28"/>
      <c r="C11" s="28">
        <v>0.12</v>
      </c>
      <c r="D11" s="28">
        <f t="shared" ref="D11:D13" si="1">SUM(C11:C11)</f>
        <v>0.12</v>
      </c>
      <c r="E11" s="28"/>
      <c r="F11" s="29"/>
      <c r="G11" s="29"/>
      <c r="H11" s="29"/>
      <c r="I11" s="29"/>
      <c r="J11" s="30"/>
    </row>
    <row r="12" spans="1:10" s="1" customFormat="1">
      <c r="A12" s="27" t="s">
        <v>38</v>
      </c>
      <c r="B12" s="28"/>
      <c r="C12" s="28">
        <v>20</v>
      </c>
      <c r="D12" s="28">
        <f t="shared" si="1"/>
        <v>20</v>
      </c>
      <c r="E12" s="28"/>
      <c r="F12" s="29"/>
      <c r="G12" s="29"/>
      <c r="H12" s="29"/>
      <c r="I12" s="29"/>
      <c r="J12" s="30"/>
    </row>
    <row r="13" spans="1:10" s="1" customFormat="1">
      <c r="A13" s="27" t="s">
        <v>40</v>
      </c>
      <c r="B13" s="28"/>
      <c r="C13" s="28">
        <v>0.84399999999999997</v>
      </c>
      <c r="D13" s="28">
        <f t="shared" si="1"/>
        <v>0.84399999999999997</v>
      </c>
      <c r="E13" s="28"/>
      <c r="F13" s="29"/>
      <c r="G13" s="29"/>
      <c r="H13" s="29"/>
      <c r="I13" s="29"/>
      <c r="J13" s="30"/>
    </row>
    <row r="14" spans="1:10" s="1" customFormat="1">
      <c r="A14" s="27" t="s">
        <v>41</v>
      </c>
      <c r="B14" s="28"/>
      <c r="C14" s="28">
        <v>1</v>
      </c>
      <c r="D14" s="28">
        <f>SUM(B14:C14)</f>
        <v>1</v>
      </c>
      <c r="E14" s="28"/>
      <c r="F14" s="29"/>
      <c r="G14" s="29"/>
      <c r="H14" s="29"/>
      <c r="I14" s="29"/>
      <c r="J14" s="30"/>
    </row>
    <row r="15" spans="1:10" s="1" customFormat="1">
      <c r="A15" s="27" t="s">
        <v>14</v>
      </c>
      <c r="B15" s="28">
        <v>4.82</v>
      </c>
      <c r="C15" s="28">
        <v>0.18</v>
      </c>
      <c r="D15" s="28">
        <f>SUM(B15:C15)</f>
        <v>5</v>
      </c>
      <c r="E15" s="28"/>
      <c r="F15" s="29">
        <v>45000</v>
      </c>
      <c r="G15" s="29">
        <v>45000</v>
      </c>
      <c r="H15" s="29">
        <v>45000</v>
      </c>
      <c r="I15" s="29">
        <v>45000</v>
      </c>
      <c r="J15" s="30">
        <f t="shared" si="0"/>
        <v>180000</v>
      </c>
    </row>
    <row r="16" spans="1:10" s="1" customFormat="1">
      <c r="A16" s="27" t="s">
        <v>55</v>
      </c>
      <c r="B16" s="28">
        <v>1</v>
      </c>
      <c r="C16" s="33"/>
      <c r="D16" s="28">
        <f>SUM(B16:B16)</f>
        <v>1</v>
      </c>
      <c r="E16" s="28"/>
      <c r="F16" s="29"/>
      <c r="G16" s="29"/>
      <c r="H16" s="29"/>
      <c r="I16" s="29"/>
      <c r="J16" s="30"/>
    </row>
    <row r="17" spans="1:11" s="1" customFormat="1">
      <c r="A17" s="27" t="s">
        <v>29</v>
      </c>
      <c r="B17" s="28">
        <v>0.87</v>
      </c>
      <c r="C17" s="33"/>
      <c r="D17" s="28">
        <f>SUM(B17:B17)</f>
        <v>0.87</v>
      </c>
      <c r="E17" s="28"/>
      <c r="F17" s="29"/>
      <c r="G17" s="29"/>
      <c r="H17" s="29"/>
      <c r="I17" s="29"/>
      <c r="J17" s="30"/>
    </row>
    <row r="18" spans="1:11" s="1" customFormat="1">
      <c r="A18" s="27" t="s">
        <v>28</v>
      </c>
      <c r="B18" s="28">
        <v>12.5</v>
      </c>
      <c r="C18" s="28"/>
      <c r="D18" s="28">
        <f t="shared" ref="D18" si="2">SUM(B18:C18)</f>
        <v>12.5</v>
      </c>
      <c r="E18" s="28"/>
      <c r="F18" s="29">
        <v>120000</v>
      </c>
      <c r="G18" s="29">
        <v>130000</v>
      </c>
      <c r="H18" s="29">
        <v>120000</v>
      </c>
      <c r="I18" s="29">
        <v>120000</v>
      </c>
      <c r="J18" s="30">
        <f t="shared" si="0"/>
        <v>490000</v>
      </c>
    </row>
    <row r="19" spans="1:11" s="1" customFormat="1">
      <c r="A19" s="34" t="s">
        <v>5</v>
      </c>
      <c r="B19" s="41">
        <v>3</v>
      </c>
      <c r="C19" s="41"/>
      <c r="D19" s="41">
        <f>SUM(B19:C19)</f>
        <v>3</v>
      </c>
      <c r="E19" s="41"/>
      <c r="F19" s="42">
        <v>20329</v>
      </c>
      <c r="G19" s="42">
        <v>4063</v>
      </c>
      <c r="H19" s="42">
        <v>4151</v>
      </c>
      <c r="I19" s="42">
        <v>16338</v>
      </c>
      <c r="J19" s="30">
        <f t="shared" si="0"/>
        <v>44881</v>
      </c>
      <c r="K19"/>
    </row>
    <row r="20" spans="1:11" ht="25.8">
      <c r="A20" s="61" t="s">
        <v>45</v>
      </c>
      <c r="B20" s="6"/>
      <c r="C20" s="6"/>
      <c r="D20" s="6"/>
      <c r="E20" s="6"/>
      <c r="F20" s="62"/>
      <c r="G20" s="63"/>
      <c r="H20" s="62"/>
      <c r="I20" s="62"/>
      <c r="J20" s="30"/>
    </row>
    <row r="21" spans="1:11" s="1" customFormat="1">
      <c r="A21" s="35" t="s">
        <v>42</v>
      </c>
      <c r="B21" s="36">
        <v>3.2</v>
      </c>
      <c r="C21" s="36"/>
      <c r="D21" s="36">
        <f t="shared" ref="D21:D25" si="3">SUM(B21:C21)</f>
        <v>3.2</v>
      </c>
      <c r="E21" s="36"/>
      <c r="F21" s="37">
        <v>39319</v>
      </c>
      <c r="G21" s="37">
        <v>35763</v>
      </c>
      <c r="H21" s="37">
        <v>35645</v>
      </c>
      <c r="I21" s="37">
        <v>38126</v>
      </c>
      <c r="J21" s="30">
        <f t="shared" si="0"/>
        <v>148853</v>
      </c>
    </row>
    <row r="22" spans="1:11" s="1" customFormat="1">
      <c r="A22" s="35" t="s">
        <v>43</v>
      </c>
      <c r="B22" s="36">
        <v>1.61</v>
      </c>
      <c r="C22" s="36"/>
      <c r="D22" s="36">
        <f t="shared" si="3"/>
        <v>1.61</v>
      </c>
      <c r="E22" s="36"/>
      <c r="F22" s="38"/>
      <c r="G22" s="38"/>
      <c r="H22" s="38"/>
      <c r="I22" s="38"/>
      <c r="J22" s="30"/>
    </row>
    <row r="23" spans="1:11" s="1" customFormat="1">
      <c r="A23" s="27" t="s">
        <v>46</v>
      </c>
      <c r="B23" s="28"/>
      <c r="C23" s="28">
        <v>2</v>
      </c>
      <c r="D23" s="28">
        <f t="shared" si="3"/>
        <v>2</v>
      </c>
      <c r="E23" s="39"/>
      <c r="F23" s="37"/>
      <c r="G23" s="37"/>
      <c r="H23" s="37"/>
      <c r="I23" s="37"/>
      <c r="J23" s="30"/>
    </row>
    <row r="24" spans="1:11" s="1" customFormat="1">
      <c r="A24" s="27" t="s">
        <v>47</v>
      </c>
      <c r="B24" s="28"/>
      <c r="C24" s="28">
        <v>1.2</v>
      </c>
      <c r="D24" s="36">
        <f t="shared" si="3"/>
        <v>1.2</v>
      </c>
      <c r="E24" s="39"/>
      <c r="F24" s="37"/>
      <c r="G24" s="37"/>
      <c r="H24" s="37"/>
      <c r="I24" s="37"/>
      <c r="J24" s="30"/>
    </row>
    <row r="25" spans="1:11" s="1" customFormat="1" ht="25.8">
      <c r="A25" s="31" t="s">
        <v>48</v>
      </c>
      <c r="B25" s="28"/>
      <c r="C25" s="28">
        <v>0.5</v>
      </c>
      <c r="D25" s="36">
        <f t="shared" si="3"/>
        <v>0.5</v>
      </c>
      <c r="E25" s="39"/>
      <c r="F25" s="37"/>
      <c r="G25" s="37"/>
      <c r="H25" s="37"/>
      <c r="I25" s="37"/>
      <c r="J25" s="30"/>
    </row>
    <row r="26" spans="1:11" s="1" customFormat="1">
      <c r="A26" s="43" t="s">
        <v>16</v>
      </c>
      <c r="B26" s="44"/>
      <c r="C26" s="44">
        <v>4.5</v>
      </c>
      <c r="D26" s="44">
        <f>SUM(B26:C26)</f>
        <v>4.5</v>
      </c>
      <c r="E26" s="44"/>
      <c r="F26" s="45"/>
      <c r="G26" s="45"/>
      <c r="H26" s="45"/>
      <c r="I26" s="45"/>
      <c r="J26" s="45"/>
    </row>
    <row r="27" spans="1:11" s="1" customFormat="1" ht="25.8">
      <c r="A27" s="31" t="s">
        <v>49</v>
      </c>
      <c r="B27" s="28"/>
      <c r="C27" s="28">
        <v>0.56000000000000005</v>
      </c>
      <c r="D27" s="36">
        <f>SUM(B27:C27)</f>
        <v>0.56000000000000005</v>
      </c>
      <c r="E27" s="39"/>
      <c r="F27" s="37"/>
      <c r="G27" s="37"/>
      <c r="H27" s="37"/>
      <c r="I27" s="37"/>
      <c r="J27" s="30"/>
    </row>
    <row r="28" spans="1:11">
      <c r="A28" s="5" t="s">
        <v>32</v>
      </c>
      <c r="B28" s="6"/>
      <c r="C28" s="6"/>
      <c r="D28" s="6"/>
      <c r="E28" s="6"/>
      <c r="F28" s="62"/>
      <c r="G28" s="63"/>
      <c r="H28" s="62"/>
      <c r="I28" s="62"/>
      <c r="J28" s="30"/>
    </row>
    <row r="29" spans="1:11" s="1" customFormat="1">
      <c r="A29" s="35" t="s">
        <v>8</v>
      </c>
      <c r="B29" s="36">
        <v>1.8</v>
      </c>
      <c r="C29" s="36"/>
      <c r="D29" s="36">
        <f t="shared" ref="D29:D38" si="4">SUM(B29:C29)</f>
        <v>1.8</v>
      </c>
      <c r="E29" s="36"/>
      <c r="F29" s="37">
        <v>25000</v>
      </c>
      <c r="G29" s="37">
        <v>25000</v>
      </c>
      <c r="H29" s="37">
        <v>25000</v>
      </c>
      <c r="I29" s="37">
        <v>25000</v>
      </c>
      <c r="J29" s="30">
        <f t="shared" si="0"/>
        <v>100000</v>
      </c>
    </row>
    <row r="30" spans="1:11" s="1" customFormat="1">
      <c r="A30" s="27" t="s">
        <v>9</v>
      </c>
      <c r="B30" s="28">
        <v>17.11</v>
      </c>
      <c r="C30" s="28">
        <v>5.57</v>
      </c>
      <c r="D30" s="36">
        <f t="shared" si="4"/>
        <v>22.68</v>
      </c>
      <c r="E30" s="28"/>
      <c r="F30" s="29">
        <v>79400</v>
      </c>
      <c r="G30" s="29">
        <v>48800</v>
      </c>
      <c r="H30" s="29">
        <v>37800</v>
      </c>
      <c r="I30" s="29">
        <v>121600</v>
      </c>
      <c r="J30" s="30">
        <f t="shared" si="0"/>
        <v>287600</v>
      </c>
    </row>
    <row r="31" spans="1:11" s="1" customFormat="1">
      <c r="A31" s="27" t="s">
        <v>17</v>
      </c>
      <c r="B31" s="28"/>
      <c r="C31" s="28">
        <v>6.6</v>
      </c>
      <c r="D31" s="36">
        <f t="shared" si="4"/>
        <v>6.6</v>
      </c>
      <c r="E31" s="28"/>
      <c r="F31" s="29"/>
      <c r="G31" s="29"/>
      <c r="H31" s="29"/>
      <c r="I31" s="29"/>
      <c r="J31" s="30"/>
    </row>
    <row r="32" spans="1:11" s="1" customFormat="1">
      <c r="A32" s="27" t="s">
        <v>33</v>
      </c>
      <c r="B32" s="28">
        <v>1.4</v>
      </c>
      <c r="C32" s="28"/>
      <c r="D32" s="36">
        <f t="shared" si="4"/>
        <v>1.4</v>
      </c>
      <c r="E32" s="28"/>
      <c r="F32" s="29">
        <v>14490</v>
      </c>
      <c r="G32" s="29">
        <v>10760</v>
      </c>
      <c r="H32" s="29">
        <v>10780</v>
      </c>
      <c r="I32" s="29">
        <v>13575</v>
      </c>
      <c r="J32" s="30">
        <f t="shared" si="0"/>
        <v>49605</v>
      </c>
    </row>
    <row r="33" spans="1:11" s="1" customFormat="1">
      <c r="A33" s="27" t="s">
        <v>4</v>
      </c>
      <c r="B33" s="27">
        <v>4.3600000000000003</v>
      </c>
      <c r="C33" s="27"/>
      <c r="D33" s="27">
        <f t="shared" si="4"/>
        <v>4.3600000000000003</v>
      </c>
      <c r="E33" s="27"/>
      <c r="F33" s="40"/>
      <c r="G33" s="29">
        <v>117838</v>
      </c>
      <c r="H33" s="40"/>
      <c r="I33" s="40"/>
      <c r="J33" s="30">
        <f t="shared" si="0"/>
        <v>117838</v>
      </c>
    </row>
    <row r="34" spans="1:11" s="1" customFormat="1">
      <c r="A34" s="27" t="s">
        <v>18</v>
      </c>
      <c r="B34" s="27"/>
      <c r="C34" s="27">
        <v>3.14</v>
      </c>
      <c r="D34" s="27">
        <f t="shared" si="4"/>
        <v>3.14</v>
      </c>
      <c r="E34" s="27"/>
      <c r="F34" s="40"/>
      <c r="G34" s="29"/>
      <c r="H34" s="40"/>
      <c r="I34" s="40"/>
      <c r="J34" s="30"/>
    </row>
    <row r="35" spans="1:11" s="1" customFormat="1">
      <c r="A35" s="27" t="s">
        <v>34</v>
      </c>
      <c r="B35" s="28">
        <v>7</v>
      </c>
      <c r="C35" s="28"/>
      <c r="D35" s="28">
        <f t="shared" si="4"/>
        <v>7</v>
      </c>
      <c r="E35" s="28"/>
      <c r="F35" s="29"/>
      <c r="G35" s="29"/>
      <c r="H35" s="29"/>
      <c r="I35" s="29">
        <v>25000</v>
      </c>
      <c r="J35" s="30">
        <f t="shared" si="0"/>
        <v>25000</v>
      </c>
    </row>
    <row r="36" spans="1:11" s="1" customFormat="1">
      <c r="A36" s="27" t="s">
        <v>19</v>
      </c>
      <c r="B36" s="28"/>
      <c r="C36" s="28">
        <v>1.2</v>
      </c>
      <c r="D36" s="28">
        <f t="shared" si="4"/>
        <v>1.2</v>
      </c>
      <c r="E36" s="28"/>
      <c r="F36" s="29"/>
      <c r="G36" s="29"/>
      <c r="H36" s="29"/>
      <c r="I36" s="29"/>
      <c r="J36" s="30"/>
    </row>
    <row r="37" spans="1:11" s="1" customFormat="1">
      <c r="A37" s="27" t="s">
        <v>35</v>
      </c>
      <c r="B37" s="28">
        <v>8.75</v>
      </c>
      <c r="C37" s="28"/>
      <c r="D37" s="27">
        <f t="shared" si="4"/>
        <v>8.75</v>
      </c>
      <c r="E37" s="28"/>
      <c r="F37" s="29">
        <v>85670</v>
      </c>
      <c r="G37" s="29">
        <v>83150</v>
      </c>
      <c r="H37" s="29">
        <v>83170</v>
      </c>
      <c r="I37" s="29">
        <v>85650</v>
      </c>
      <c r="J37" s="30">
        <f t="shared" si="0"/>
        <v>337640</v>
      </c>
    </row>
    <row r="38" spans="1:11" s="1" customFormat="1">
      <c r="A38" s="34" t="s">
        <v>50</v>
      </c>
      <c r="B38" s="41">
        <v>6.4</v>
      </c>
      <c r="C38" s="41"/>
      <c r="D38" s="41">
        <f t="shared" si="4"/>
        <v>6.4</v>
      </c>
      <c r="E38" s="41"/>
      <c r="F38" s="42"/>
      <c r="G38" s="42"/>
      <c r="H38" s="42"/>
      <c r="I38" s="42"/>
      <c r="J38" s="30"/>
    </row>
    <row r="39" spans="1:11" s="1" customFormat="1">
      <c r="A39" s="34" t="s">
        <v>27</v>
      </c>
      <c r="B39" s="41">
        <v>9.82</v>
      </c>
      <c r="C39" s="41"/>
      <c r="D39" s="41">
        <f>SUM(B39:C39)</f>
        <v>9.82</v>
      </c>
      <c r="E39" s="41"/>
      <c r="F39" s="42">
        <v>81635</v>
      </c>
      <c r="G39" s="42">
        <v>68315</v>
      </c>
      <c r="H39" s="42">
        <v>61655</v>
      </c>
      <c r="I39" s="42">
        <v>101615</v>
      </c>
      <c r="J39" s="30">
        <f t="shared" si="0"/>
        <v>313220</v>
      </c>
      <c r="K39"/>
    </row>
    <row r="40" spans="1:11">
      <c r="A40" s="5" t="s">
        <v>20</v>
      </c>
      <c r="B40" s="6"/>
      <c r="C40" s="6"/>
      <c r="D40" s="6"/>
      <c r="E40" s="6"/>
      <c r="F40" s="62"/>
      <c r="G40" s="63"/>
      <c r="H40" s="62"/>
      <c r="I40" s="62"/>
      <c r="J40" s="30"/>
    </row>
    <row r="41" spans="1:11" s="1" customFormat="1">
      <c r="A41" s="43" t="s">
        <v>21</v>
      </c>
      <c r="B41" s="44">
        <v>1.7</v>
      </c>
      <c r="C41" s="44"/>
      <c r="D41" s="44">
        <f t="shared" ref="D41:D45" si="5">SUM(B41:C41)</f>
        <v>1.7</v>
      </c>
      <c r="E41" s="44"/>
      <c r="F41" s="45"/>
      <c r="G41" s="45"/>
      <c r="H41" s="45"/>
      <c r="I41" s="45"/>
      <c r="J41" s="45"/>
    </row>
    <row r="42" spans="1:11" s="1" customFormat="1">
      <c r="A42" s="27" t="s">
        <v>22</v>
      </c>
      <c r="B42" s="28">
        <v>1.7</v>
      </c>
      <c r="C42" s="28"/>
      <c r="D42" s="28">
        <f t="shared" si="5"/>
        <v>1.7</v>
      </c>
      <c r="E42" s="28"/>
      <c r="F42" s="29"/>
      <c r="G42" s="29"/>
      <c r="H42" s="29"/>
      <c r="I42" s="29"/>
      <c r="J42" s="30"/>
    </row>
    <row r="43" spans="1:11" s="1" customFormat="1">
      <c r="A43" s="46" t="s">
        <v>23</v>
      </c>
      <c r="B43" s="47">
        <v>1.7</v>
      </c>
      <c r="C43" s="47"/>
      <c r="D43" s="47">
        <f t="shared" si="5"/>
        <v>1.7</v>
      </c>
      <c r="E43" s="47"/>
      <c r="F43" s="48"/>
      <c r="G43" s="48"/>
      <c r="H43" s="48"/>
      <c r="I43" s="48"/>
      <c r="J43" s="45"/>
    </row>
    <row r="44" spans="1:11" s="1" customFormat="1" ht="15">
      <c r="A44" s="27" t="s">
        <v>58</v>
      </c>
      <c r="B44" s="28">
        <v>0.53</v>
      </c>
      <c r="C44" s="28"/>
      <c r="D44" s="28">
        <f t="shared" si="5"/>
        <v>0.53</v>
      </c>
      <c r="E44" s="28"/>
      <c r="F44" s="29"/>
      <c r="G44" s="29"/>
      <c r="H44" s="29"/>
      <c r="I44" s="29"/>
      <c r="J44" s="30"/>
    </row>
    <row r="45" spans="1:11" s="1" customFormat="1" ht="25.8">
      <c r="A45" s="31" t="s">
        <v>24</v>
      </c>
      <c r="B45" s="28">
        <v>0.53</v>
      </c>
      <c r="C45" s="28"/>
      <c r="D45" s="28">
        <f t="shared" si="5"/>
        <v>0.53</v>
      </c>
      <c r="E45" s="28"/>
      <c r="F45" s="29"/>
      <c r="G45" s="29"/>
      <c r="H45" s="29"/>
      <c r="I45" s="29"/>
      <c r="J45" s="30"/>
    </row>
    <row r="46" spans="1:11" s="1" customFormat="1">
      <c r="A46" s="46" t="s">
        <v>25</v>
      </c>
      <c r="B46" s="47">
        <v>1.7</v>
      </c>
      <c r="C46" s="47"/>
      <c r="D46" s="47">
        <f>SUM(B46:C46)</f>
        <v>1.7</v>
      </c>
      <c r="E46" s="47"/>
      <c r="F46" s="48"/>
      <c r="G46" s="48"/>
      <c r="H46" s="48"/>
      <c r="I46" s="48"/>
      <c r="J46" s="45"/>
    </row>
    <row r="47" spans="1:11" s="1" customFormat="1">
      <c r="A47" s="46" t="s">
        <v>51</v>
      </c>
      <c r="B47" s="47">
        <v>2.23</v>
      </c>
      <c r="C47" s="47"/>
      <c r="D47" s="47">
        <f>SUM(B47:C47)</f>
        <v>2.23</v>
      </c>
      <c r="E47" s="47"/>
      <c r="F47" s="48"/>
      <c r="G47" s="48"/>
      <c r="H47" s="48"/>
      <c r="I47" s="48"/>
      <c r="J47" s="45"/>
    </row>
    <row r="48" spans="1:11" s="1" customFormat="1" ht="25.8">
      <c r="A48" s="31" t="s">
        <v>62</v>
      </c>
      <c r="B48" s="28"/>
      <c r="C48" s="28">
        <v>0.8</v>
      </c>
      <c r="D48" s="28">
        <f>SUM(B48:C48)</f>
        <v>0.8</v>
      </c>
      <c r="E48" s="28"/>
      <c r="F48" s="29"/>
      <c r="G48" s="29"/>
      <c r="H48" s="29"/>
      <c r="I48" s="29"/>
      <c r="J48" s="30"/>
    </row>
    <row r="49" spans="1:11" s="1" customFormat="1">
      <c r="A49" s="34" t="s">
        <v>36</v>
      </c>
      <c r="B49" s="41">
        <v>0.35</v>
      </c>
      <c r="C49" s="41"/>
      <c r="D49" s="28">
        <f t="shared" ref="D49:D53" si="6">SUM(B49:C49)</f>
        <v>0.35</v>
      </c>
      <c r="E49" s="41"/>
      <c r="F49" s="37">
        <v>37468</v>
      </c>
      <c r="G49" s="37">
        <v>18970</v>
      </c>
      <c r="H49" s="37">
        <v>18355</v>
      </c>
      <c r="I49" s="37">
        <v>31262</v>
      </c>
      <c r="J49" s="30">
        <f t="shared" si="0"/>
        <v>106055</v>
      </c>
    </row>
    <row r="50" spans="1:11" s="56" customFormat="1" ht="25.8">
      <c r="A50" s="57" t="s">
        <v>52</v>
      </c>
      <c r="B50" s="53">
        <v>0.48</v>
      </c>
      <c r="C50" s="53">
        <v>0.23</v>
      </c>
      <c r="D50" s="53">
        <f t="shared" si="6"/>
        <v>0.71</v>
      </c>
      <c r="E50" s="58"/>
      <c r="F50" s="59">
        <v>49900</v>
      </c>
      <c r="G50" s="59">
        <v>14500</v>
      </c>
      <c r="H50" s="59">
        <v>12100</v>
      </c>
      <c r="I50" s="59">
        <v>54100</v>
      </c>
      <c r="J50" s="59">
        <f t="shared" si="0"/>
        <v>130600</v>
      </c>
    </row>
    <row r="51" spans="1:11" s="56" customFormat="1" ht="15">
      <c r="A51" s="52" t="s">
        <v>59</v>
      </c>
      <c r="B51" s="53"/>
      <c r="C51" s="53">
        <v>0.84</v>
      </c>
      <c r="D51" s="53">
        <f t="shared" si="6"/>
        <v>0.84</v>
      </c>
      <c r="E51" s="54"/>
      <c r="F51" s="55"/>
      <c r="G51" s="55"/>
      <c r="H51" s="55"/>
      <c r="I51" s="55"/>
      <c r="J51" s="59"/>
    </row>
    <row r="52" spans="1:11" s="1" customFormat="1">
      <c r="A52" s="49" t="s">
        <v>26</v>
      </c>
      <c r="B52" s="28"/>
      <c r="C52" s="28">
        <v>3.98</v>
      </c>
      <c r="D52" s="28">
        <f t="shared" si="6"/>
        <v>3.98</v>
      </c>
      <c r="E52" s="50"/>
      <c r="F52" s="37"/>
      <c r="G52" s="37"/>
      <c r="H52" s="37"/>
      <c r="I52" s="37"/>
      <c r="J52" s="30"/>
    </row>
    <row r="53" spans="1:11" s="1" customFormat="1">
      <c r="A53" s="49" t="s">
        <v>53</v>
      </c>
      <c r="B53" s="28"/>
      <c r="C53" s="28">
        <v>1.1499999999999999</v>
      </c>
      <c r="D53" s="28">
        <f t="shared" si="6"/>
        <v>1.1499999999999999</v>
      </c>
      <c r="E53" s="50"/>
      <c r="F53" s="37"/>
      <c r="G53" s="37"/>
      <c r="H53" s="37"/>
      <c r="I53" s="37"/>
      <c r="J53" s="30"/>
    </row>
    <row r="54" spans="1:11" s="1" customFormat="1" ht="27.6">
      <c r="A54" s="49" t="s">
        <v>60</v>
      </c>
      <c r="B54" s="41">
        <v>1.2</v>
      </c>
      <c r="C54" s="41"/>
      <c r="D54" s="41">
        <f>SUM(B54:C54)</f>
        <v>1.2</v>
      </c>
      <c r="E54" s="50"/>
      <c r="F54" s="64">
        <v>100000</v>
      </c>
      <c r="G54" s="64">
        <v>100000</v>
      </c>
      <c r="H54" s="64">
        <v>100000</v>
      </c>
      <c r="I54" s="64">
        <v>100000</v>
      </c>
      <c r="J54" s="30">
        <f t="shared" si="0"/>
        <v>400000</v>
      </c>
      <c r="K54"/>
    </row>
    <row r="55" spans="1:11">
      <c r="A55" s="6" t="s">
        <v>63</v>
      </c>
      <c r="B55" s="6"/>
      <c r="C55" s="6"/>
      <c r="D55" s="6"/>
      <c r="E55" s="6"/>
      <c r="F55" s="62"/>
      <c r="G55" s="63"/>
      <c r="H55" s="62"/>
      <c r="I55" s="62"/>
      <c r="J55" s="30"/>
    </row>
    <row r="56" spans="1:11" s="1" customFormat="1">
      <c r="A56" s="35" t="s">
        <v>61</v>
      </c>
      <c r="B56" s="36">
        <v>6.36</v>
      </c>
      <c r="C56" s="36">
        <v>0.04</v>
      </c>
      <c r="D56" s="36">
        <f t="shared" ref="D56:D58" si="7">SUM(B56:C56)</f>
        <v>6.4</v>
      </c>
      <c r="E56" s="36"/>
      <c r="F56" s="37">
        <v>62400</v>
      </c>
      <c r="G56" s="37">
        <v>50400</v>
      </c>
      <c r="H56" s="37">
        <v>45600</v>
      </c>
      <c r="I56" s="37">
        <v>63200</v>
      </c>
      <c r="J56" s="30">
        <f t="shared" si="0"/>
        <v>221600</v>
      </c>
    </row>
    <row r="57" spans="1:11" s="1" customFormat="1">
      <c r="A57" s="35" t="s">
        <v>7</v>
      </c>
      <c r="B57" s="28">
        <v>7.48</v>
      </c>
      <c r="C57" s="28"/>
      <c r="D57" s="28">
        <f t="shared" si="7"/>
        <v>7.48</v>
      </c>
      <c r="E57" s="28"/>
      <c r="F57" s="29">
        <v>136000</v>
      </c>
      <c r="G57" s="29"/>
      <c r="H57" s="29"/>
      <c r="I57" s="29">
        <v>68000</v>
      </c>
      <c r="J57" s="30">
        <f t="shared" si="0"/>
        <v>204000</v>
      </c>
    </row>
    <row r="58" spans="1:11" s="1" customFormat="1">
      <c r="A58" s="51" t="s">
        <v>31</v>
      </c>
      <c r="B58" s="28">
        <v>1.32</v>
      </c>
      <c r="C58" s="28"/>
      <c r="D58" s="28">
        <f t="shared" si="7"/>
        <v>1.32</v>
      </c>
      <c r="E58" s="28"/>
      <c r="F58" s="29">
        <v>110000</v>
      </c>
      <c r="G58" s="29">
        <v>110000</v>
      </c>
      <c r="H58" s="29">
        <v>110000</v>
      </c>
      <c r="I58" s="29">
        <v>110000</v>
      </c>
      <c r="J58" s="30">
        <f t="shared" si="0"/>
        <v>440000</v>
      </c>
    </row>
    <row r="59" spans="1:11">
      <c r="A59" s="4" t="s">
        <v>3</v>
      </c>
      <c r="B59" s="7">
        <f>SUM(B6:B58)</f>
        <v>119.75000000000001</v>
      </c>
      <c r="C59" s="7">
        <f>SUM(C6:C58)</f>
        <v>59.194000000000003</v>
      </c>
      <c r="D59" s="7">
        <f>SUM(B59:C59)</f>
        <v>178.94400000000002</v>
      </c>
      <c r="E59" s="4"/>
      <c r="F59" s="20">
        <f t="shared" ref="F59:H59" si="8">SUM(F6:F58)</f>
        <v>1134842</v>
      </c>
      <c r="G59" s="20">
        <f t="shared" si="8"/>
        <v>928086</v>
      </c>
      <c r="H59" s="20">
        <f t="shared" si="8"/>
        <v>766616</v>
      </c>
      <c r="I59" s="20">
        <f>SUM(I6:I58)</f>
        <v>1127116</v>
      </c>
      <c r="J59" s="21">
        <f>SUM(J6:J58)</f>
        <v>3956660</v>
      </c>
    </row>
    <row r="60" spans="1:11">
      <c r="B60" s="12"/>
    </row>
  </sheetData>
  <mergeCells count="2">
    <mergeCell ref="B3:D3"/>
    <mergeCell ref="F3:J3"/>
  </mergeCells>
  <pageMargins left="0.31496062992125984" right="0.31496062992125984" top="0.39370078740157483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Dube</dc:creator>
  <cp:lastModifiedBy>Martin Dube</cp:lastModifiedBy>
  <cp:lastPrinted>2014-04-08T19:42:54Z</cp:lastPrinted>
  <dcterms:created xsi:type="dcterms:W3CDTF">2013-03-28T21:20:56Z</dcterms:created>
  <dcterms:modified xsi:type="dcterms:W3CDTF">2014-04-08T19:43:01Z</dcterms:modified>
</cp:coreProperties>
</file>